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<sst xmlns="http://schemas.openxmlformats.org/spreadsheetml/2006/main" count="134" uniqueCount="77">
  <si>
    <t>Форма утверждена Постановлением Правительства от 05.06.2015 №552</t>
  </si>
  <si>
    <t>План закупок товаров, работ, услуг для обеспечения федеральных нужд</t>
  </si>
  <si>
    <t>Коды</t>
  </si>
  <si>
    <t>Дата</t>
  </si>
  <si>
    <t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</t>
  </si>
  <si>
    <t>ИНН</t>
  </si>
  <si>
    <t>КПП</t>
  </si>
  <si>
    <t>по ОКОПФ</t>
  </si>
  <si>
    <t>Организационно-правовая форма</t>
  </si>
  <si>
    <t>Место нахождения (адрес), телефон, адрес электронной почты</t>
  </si>
  <si>
    <t>по ОКТМО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</si>
  <si>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</t>
  </si>
  <si>
    <t>по ОКПО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</si>
  <si>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</si>
  <si>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</si>
  <si>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</si>
  <si>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</si>
  <si>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</si>
  <si>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</si>
  <si>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</si>
  <si>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</si>
  <si>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</si>
  <si>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</si>
  <si>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</si>
  <si>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</si>
  <si>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</si>
  <si>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</si>
  <si>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</si>
  <si>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</si>
  <si>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</si>
  <si>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в том числе плаируемы платежи</t>
  </si>
  <si>
    <t>на плановый период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</si>
  <si>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</si>
  <si>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</si>
  <si>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</si>
  <si>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</si>
  <si>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</si>
  <si>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МП</t>
  </si>
  <si>
    <t>(Ф.И.О. ответственного исполнителя)</t>
  </si>
  <si>
    <t>  на 2017 финансовый год и плановый период 2018 и 2019 годов</t>
  </si>
  <si>
    <t>нет</t>
  </si>
  <si>
    <t>Итого по коду БК 242</t>
  </si>
  <si>
    <t>Итого по коду БК 244</t>
  </si>
  <si>
    <t>Содержание и обеспечение деятельности</t>
  </si>
  <si>
    <t>Услуги связи (интернет, телефон)</t>
  </si>
  <si>
    <t>ежемесячно</t>
  </si>
  <si>
    <t>по мере необходимости</t>
  </si>
  <si>
    <t xml:space="preserve">                                                                (уполномоченного должностного лица заказчика)</t>
  </si>
  <si>
    <t>Петрозаводское сельское поселение</t>
  </si>
  <si>
    <t>Российская Федерация, 456947, Челябинская обл,Кусинский район,Петропавловка с, Спартак ул, 4</t>
  </si>
  <si>
    <t>17.3.7434000983.740401001.02.0001.001.0.0.242</t>
  </si>
  <si>
    <t>17.3.7434000983.740401001.02.0002.002.0.0.244</t>
  </si>
  <si>
    <t>17.3.7434000983.740401001.02.0003.003.0.0.244</t>
  </si>
  <si>
    <t>17.3.7434000983.740401001.02.0004.004.0.0.244</t>
  </si>
  <si>
    <t>Обеспечение реализации муниципальных  непрограммных направлений деятельности</t>
  </si>
  <si>
    <t xml:space="preserve">на текущий финансовый </t>
  </si>
  <si>
    <t>на первый год</t>
  </si>
  <si>
    <t>на второй год</t>
  </si>
  <si>
    <t xml:space="preserve">последующие годы </t>
  </si>
  <si>
    <t>Глава Петрозаводского сельского поселениЯ</t>
  </si>
  <si>
    <t>Главный бухгалтер</t>
  </si>
  <si>
    <t>20.01.2017г.</t>
  </si>
  <si>
    <t xml:space="preserve">Услуги по транспортировке по трубопроводам природного газа
</t>
  </si>
  <si>
    <t xml:space="preserve">Газ горючий природный (газ естественный)
</t>
  </si>
  <si>
    <t>Вода питьевая</t>
  </si>
  <si>
    <t>Электроэнергия, произведенная электростанциями общего назначения</t>
  </si>
  <si>
    <t>Услуги по перевозке пасажиров сухопутным транспортом не включенные в другие группировки</t>
  </si>
  <si>
    <t>Услуги в области обеспечения безопасности прочие</t>
  </si>
  <si>
    <t>Увеличение стоимости материальных запасов (канцелярия и ГСМ)</t>
  </si>
  <si>
    <t>04268509</t>
  </si>
  <si>
    <t>Учреждение</t>
  </si>
  <si>
    <t>456947, Челябинская область, Кусинский район, с.Петропавловка, ул. Спартак,4</t>
  </si>
  <si>
    <t>№ 2</t>
  </si>
  <si>
    <t>Услуги по очистке от снега и льда улиц, дорог, шоссе, магистралей и т.п.</t>
  </si>
  <si>
    <t>Услуги по уходу за могилами, прочими местами захоронения</t>
  </si>
  <si>
    <t>Услуги по уборке территорий городов и поселков с использованием специальной техники</t>
  </si>
  <si>
    <t>Работы по техническому обслуживанию прочих сооружений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</si>
</sst>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7" fillId="3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5" zoomScaleNormal="75" workbookViewId="0" topLeftCell="A22">
      <selection activeCell="B35" sqref="B35"/>
    </sheetView>
  </sheetViews>
  <sheetFormatPr defaultColWidth="9.140625" defaultRowHeight="15" customHeight="1"/>
  <cols>
    <col min="1" max="1" width="8.7109375" style="1" customWidth="1"/>
    <col min="2" max="2" width="47.8515625" style="1" customWidth="1"/>
    <col min="3" max="3" width="39.421875" style="1" customWidth="1"/>
    <col min="4" max="4" width="33.140625" style="1" customWidth="1"/>
    <col min="5" max="5" width="45.421875" style="1" customWidth="1"/>
    <col min="6" max="6" width="13.57421875" style="1" customWidth="1"/>
    <col min="7" max="7" width="11.57421875" style="1" customWidth="1"/>
    <col min="8" max="8" width="13.28125" style="1" customWidth="1"/>
    <col min="9" max="9" width="15.7109375" style="1" customWidth="1"/>
    <col min="10" max="10" width="11.8515625" style="1" customWidth="1"/>
    <col min="11" max="11" width="15.7109375" style="1" customWidth="1"/>
    <col min="12" max="12" width="31.421875" style="1" customWidth="1"/>
    <col min="13" max="13" width="17.421875" style="1" bestFit="1" customWidth="1"/>
    <col min="14" max="14" width="14.57421875" style="1" bestFit="1" customWidth="1"/>
    <col min="15" max="15" width="33.421875" style="1" bestFit="1" customWidth="1"/>
    <col min="16" max="16" width="9.140625" style="1" bestFit="1" customWidth="1"/>
    <col min="17" max="16384" width="9.140625" style="1" customWidth="1"/>
  </cols>
  <sheetData>
    <row r="1" spans="13:15" ht="15">
      <c r="M1" s="50" t="s">
        <v>0</v>
      </c>
      <c r="N1" s="51"/>
      <c r="O1" s="51"/>
    </row>
    <row r="2" spans="13:15" ht="15">
      <c r="M2" s="51"/>
      <c r="N2" s="51"/>
      <c r="O2" s="51"/>
    </row>
    <row r="3" spans="13:15" ht="15">
      <c r="M3" s="52"/>
      <c r="N3" s="52"/>
      <c r="O3" s="52"/>
    </row>
    <row r="4" spans="1:15" ht="15.7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.75">
      <c r="A5" s="56" t="s">
        <v>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5" ht="15">
      <c r="A6" s="2"/>
      <c r="E6" s="23" t="s">
        <v>72</v>
      </c>
    </row>
    <row r="7" spans="1:12" ht="15">
      <c r="A7" s="2"/>
      <c r="L7" s="4" t="s">
        <v>2</v>
      </c>
    </row>
    <row r="8" spans="1:12" ht="15">
      <c r="A8" s="3"/>
      <c r="B8" s="3"/>
      <c r="J8" s="7"/>
      <c r="K8" s="7" t="s">
        <v>3</v>
      </c>
      <c r="L8" s="20">
        <v>42769</v>
      </c>
    </row>
    <row r="9" spans="1:12" ht="35.25" customHeight="1">
      <c r="A9" s="40" t="s">
        <v>4</v>
      </c>
      <c r="B9" s="41"/>
      <c r="C9" s="58" t="s">
        <v>48</v>
      </c>
      <c r="D9" s="39"/>
      <c r="E9" s="39"/>
      <c r="F9" s="39"/>
      <c r="G9" s="39"/>
      <c r="H9" s="39"/>
      <c r="I9" s="8"/>
      <c r="K9" s="6" t="s">
        <v>5</v>
      </c>
      <c r="L9" s="9">
        <v>7434000983</v>
      </c>
    </row>
    <row r="10" spans="1:12" ht="17.25" customHeight="1">
      <c r="A10" s="41"/>
      <c r="B10" s="41"/>
      <c r="C10" s="39"/>
      <c r="D10" s="39"/>
      <c r="E10" s="39"/>
      <c r="F10" s="39"/>
      <c r="G10" s="39"/>
      <c r="H10" s="39"/>
      <c r="I10" s="8"/>
      <c r="K10" s="6" t="s">
        <v>6</v>
      </c>
      <c r="L10" s="9">
        <v>740401001</v>
      </c>
    </row>
    <row r="11" spans="1:12" ht="15.75" customHeight="1">
      <c r="A11" s="41"/>
      <c r="B11" s="41"/>
      <c r="C11" s="39"/>
      <c r="D11" s="39"/>
      <c r="E11" s="39"/>
      <c r="F11" s="39"/>
      <c r="G11" s="39"/>
      <c r="H11" s="39"/>
      <c r="I11" s="8"/>
      <c r="K11" s="6" t="s">
        <v>7</v>
      </c>
      <c r="L11" s="9">
        <v>75404</v>
      </c>
    </row>
    <row r="12" spans="1:12" ht="15">
      <c r="A12" s="40" t="s">
        <v>8</v>
      </c>
      <c r="B12" s="41"/>
      <c r="C12" s="38" t="s">
        <v>70</v>
      </c>
      <c r="D12" s="39"/>
      <c r="E12" s="39"/>
      <c r="F12" s="39"/>
      <c r="G12" s="39"/>
      <c r="H12" s="39"/>
      <c r="I12" s="8"/>
      <c r="J12" s="8"/>
      <c r="K12" s="6"/>
      <c r="L12" s="21"/>
    </row>
    <row r="13" spans="1:12" ht="15" customHeight="1">
      <c r="A13" s="42" t="s">
        <v>9</v>
      </c>
      <c r="B13" s="43"/>
      <c r="C13" s="42" t="s">
        <v>49</v>
      </c>
      <c r="D13" s="53"/>
      <c r="E13" s="53"/>
      <c r="F13" s="53"/>
      <c r="G13" s="53"/>
      <c r="H13" s="43"/>
      <c r="I13" s="8"/>
      <c r="J13" s="8"/>
      <c r="K13" s="6" t="s">
        <v>10</v>
      </c>
      <c r="L13" s="9">
        <v>75638433</v>
      </c>
    </row>
    <row r="14" spans="1:12" ht="66" customHeight="1">
      <c r="A14" s="30" t="s">
        <v>11</v>
      </c>
      <c r="B14" s="31"/>
      <c r="C14" s="42"/>
      <c r="D14" s="53"/>
      <c r="E14" s="53"/>
      <c r="F14" s="53"/>
      <c r="G14" s="53"/>
      <c r="H14" s="43"/>
      <c r="I14" s="8"/>
      <c r="K14" s="6" t="s">
        <v>12</v>
      </c>
      <c r="L14" s="22" t="s">
        <v>69</v>
      </c>
    </row>
    <row r="15" spans="1:12" ht="21" customHeight="1">
      <c r="A15" s="30" t="s">
        <v>13</v>
      </c>
      <c r="B15" s="31"/>
      <c r="C15" s="27" t="s">
        <v>71</v>
      </c>
      <c r="D15" s="28"/>
      <c r="E15" s="28"/>
      <c r="F15" s="28"/>
      <c r="G15" s="28"/>
      <c r="H15" s="29"/>
      <c r="I15" s="8"/>
      <c r="K15" s="6" t="s">
        <v>10</v>
      </c>
      <c r="L15" s="9"/>
    </row>
    <row r="16" spans="1:12" ht="27" customHeight="1">
      <c r="A16" s="30" t="s">
        <v>14</v>
      </c>
      <c r="B16" s="31"/>
      <c r="C16" s="49">
        <v>0</v>
      </c>
      <c r="D16" s="28"/>
      <c r="E16" s="28"/>
      <c r="F16" s="28"/>
      <c r="G16" s="28"/>
      <c r="H16" s="29"/>
      <c r="I16" s="8"/>
      <c r="K16" s="6" t="s">
        <v>15</v>
      </c>
      <c r="L16" s="5">
        <v>0</v>
      </c>
    </row>
    <row r="17" spans="1:12" ht="21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 ht="15">
      <c r="A18" s="32" t="s">
        <v>16</v>
      </c>
      <c r="B18" s="32" t="s">
        <v>17</v>
      </c>
      <c r="C18" s="32" t="s">
        <v>18</v>
      </c>
      <c r="D18" s="32"/>
      <c r="E18" s="32" t="s">
        <v>19</v>
      </c>
      <c r="F18" s="32" t="s">
        <v>20</v>
      </c>
      <c r="G18" s="34" t="s">
        <v>21</v>
      </c>
      <c r="H18" s="35"/>
      <c r="I18" s="35"/>
      <c r="J18" s="35"/>
      <c r="K18" s="36"/>
      <c r="L18" s="32" t="s">
        <v>22</v>
      </c>
      <c r="M18" s="32" t="s">
        <v>23</v>
      </c>
      <c r="N18" s="32" t="s">
        <v>24</v>
      </c>
      <c r="O18" s="32" t="s">
        <v>25</v>
      </c>
    </row>
    <row r="19" spans="1:15" ht="60" customHeight="1">
      <c r="A19" s="32"/>
      <c r="B19" s="32"/>
      <c r="C19" s="32"/>
      <c r="D19" s="32"/>
      <c r="E19" s="32"/>
      <c r="F19" s="32"/>
      <c r="G19" s="44" t="s">
        <v>26</v>
      </c>
      <c r="H19" s="45" t="s">
        <v>27</v>
      </c>
      <c r="I19" s="46"/>
      <c r="J19" s="46"/>
      <c r="K19" s="47"/>
      <c r="L19" s="32"/>
      <c r="M19" s="32"/>
      <c r="N19" s="32"/>
      <c r="O19" s="32"/>
    </row>
    <row r="20" spans="1:15" ht="15" customHeight="1" hidden="1">
      <c r="A20" s="32"/>
      <c r="B20" s="32"/>
      <c r="C20" s="44" t="s">
        <v>28</v>
      </c>
      <c r="D20" s="44" t="s">
        <v>29</v>
      </c>
      <c r="E20" s="32"/>
      <c r="F20" s="32"/>
      <c r="G20" s="44"/>
      <c r="H20" s="45" t="s">
        <v>30</v>
      </c>
      <c r="I20" s="46"/>
      <c r="J20" s="46"/>
      <c r="K20" s="47"/>
      <c r="L20" s="32"/>
      <c r="M20" s="32"/>
      <c r="N20" s="32"/>
      <c r="O20" s="32"/>
    </row>
    <row r="21" spans="1:15" ht="15" customHeight="1">
      <c r="A21" s="32"/>
      <c r="B21" s="32"/>
      <c r="C21" s="48"/>
      <c r="D21" s="48"/>
      <c r="E21" s="32"/>
      <c r="F21" s="32"/>
      <c r="G21" s="44"/>
      <c r="H21" s="44" t="s">
        <v>55</v>
      </c>
      <c r="I21" s="44" t="s">
        <v>31</v>
      </c>
      <c r="J21" s="44"/>
      <c r="K21" s="44" t="s">
        <v>58</v>
      </c>
      <c r="L21" s="32"/>
      <c r="M21" s="32"/>
      <c r="N21" s="32"/>
      <c r="O21" s="32"/>
    </row>
    <row r="22" spans="1:15" ht="102.75" customHeight="1">
      <c r="A22" s="32"/>
      <c r="B22" s="32"/>
      <c r="C22" s="48"/>
      <c r="D22" s="48"/>
      <c r="E22" s="32"/>
      <c r="F22" s="32"/>
      <c r="G22" s="44"/>
      <c r="H22" s="44"/>
      <c r="I22" s="9" t="s">
        <v>56</v>
      </c>
      <c r="J22" s="9" t="s">
        <v>57</v>
      </c>
      <c r="K22" s="44"/>
      <c r="L22" s="32"/>
      <c r="M22" s="32"/>
      <c r="N22" s="32"/>
      <c r="O22" s="32"/>
    </row>
    <row r="23" spans="1:15" ht="26.25" customHeight="1">
      <c r="A23" s="5">
        <v>1</v>
      </c>
      <c r="B23" s="5">
        <v>2</v>
      </c>
      <c r="C23" s="9">
        <v>3</v>
      </c>
      <c r="D23" s="9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9">
        <v>13</v>
      </c>
      <c r="N23" s="9">
        <v>14</v>
      </c>
      <c r="O23" s="5">
        <v>15</v>
      </c>
    </row>
    <row r="24" spans="1:16" s="13" customFormat="1" ht="66" customHeight="1">
      <c r="A24" s="14">
        <v>1</v>
      </c>
      <c r="B24" s="16" t="s">
        <v>50</v>
      </c>
      <c r="C24" s="15" t="s">
        <v>54</v>
      </c>
      <c r="D24" s="15" t="s">
        <v>43</v>
      </c>
      <c r="E24" s="15" t="s">
        <v>44</v>
      </c>
      <c r="F24" s="14">
        <v>2017</v>
      </c>
      <c r="G24" s="14">
        <f aca="true" t="shared" si="0" ref="G24:G30">H24+I24+J24+K24</f>
        <v>131.66</v>
      </c>
      <c r="H24" s="14">
        <v>47.22</v>
      </c>
      <c r="I24" s="14">
        <v>42.22</v>
      </c>
      <c r="J24" s="14">
        <v>42.22</v>
      </c>
      <c r="K24" s="14">
        <v>0</v>
      </c>
      <c r="L24" s="15" t="s">
        <v>45</v>
      </c>
      <c r="M24" s="14"/>
      <c r="N24" s="16" t="s">
        <v>40</v>
      </c>
      <c r="O24" s="11"/>
      <c r="P24" s="1"/>
    </row>
    <row r="25" spans="1:16" s="13" customFormat="1" ht="66" customHeight="1">
      <c r="A25" s="14">
        <v>2</v>
      </c>
      <c r="B25" s="16" t="s">
        <v>51</v>
      </c>
      <c r="C25" s="15" t="s">
        <v>54</v>
      </c>
      <c r="D25" s="15" t="s">
        <v>43</v>
      </c>
      <c r="E25" s="15" t="s">
        <v>65</v>
      </c>
      <c r="F25" s="14">
        <v>2017</v>
      </c>
      <c r="G25" s="14">
        <f t="shared" si="0"/>
        <v>110.28243</v>
      </c>
      <c r="H25" s="14">
        <v>108.72243</v>
      </c>
      <c r="I25" s="14">
        <v>0.78</v>
      </c>
      <c r="J25" s="14">
        <v>0.78</v>
      </c>
      <c r="K25" s="14">
        <v>0</v>
      </c>
      <c r="L25" s="15" t="s">
        <v>45</v>
      </c>
      <c r="M25" s="14"/>
      <c r="N25" s="16" t="s">
        <v>40</v>
      </c>
      <c r="O25" s="11"/>
      <c r="P25" s="1"/>
    </row>
    <row r="26" spans="1:16" s="13" customFormat="1" ht="66" customHeight="1">
      <c r="A26" s="14">
        <v>3</v>
      </c>
      <c r="B26" s="16" t="s">
        <v>51</v>
      </c>
      <c r="C26" s="15" t="s">
        <v>54</v>
      </c>
      <c r="D26" s="15" t="s">
        <v>43</v>
      </c>
      <c r="E26" s="15" t="s">
        <v>64</v>
      </c>
      <c r="F26" s="14">
        <v>2017</v>
      </c>
      <c r="G26" s="14">
        <f t="shared" si="0"/>
        <v>1</v>
      </c>
      <c r="H26" s="14">
        <v>1</v>
      </c>
      <c r="I26" s="14">
        <v>0</v>
      </c>
      <c r="J26" s="14">
        <v>0</v>
      </c>
      <c r="K26" s="14">
        <v>0</v>
      </c>
      <c r="L26" s="15" t="s">
        <v>45</v>
      </c>
      <c r="M26" s="14"/>
      <c r="N26" s="16" t="s">
        <v>40</v>
      </c>
      <c r="O26" s="11"/>
      <c r="P26" s="1"/>
    </row>
    <row r="27" spans="1:16" s="13" customFormat="1" ht="66" customHeight="1">
      <c r="A27" s="14">
        <v>4</v>
      </c>
      <c r="B27" s="16" t="s">
        <v>51</v>
      </c>
      <c r="C27" s="15" t="s">
        <v>54</v>
      </c>
      <c r="D27" s="15" t="s">
        <v>43</v>
      </c>
      <c r="E27" s="15" t="s">
        <v>63</v>
      </c>
      <c r="F27" s="14">
        <v>2017</v>
      </c>
      <c r="G27" s="14">
        <f t="shared" si="0"/>
        <v>45.05757</v>
      </c>
      <c r="H27" s="14">
        <v>25.05757</v>
      </c>
      <c r="I27" s="14">
        <v>10</v>
      </c>
      <c r="J27" s="14">
        <v>10</v>
      </c>
      <c r="K27" s="14">
        <v>0</v>
      </c>
      <c r="L27" s="15" t="s">
        <v>45</v>
      </c>
      <c r="M27" s="14"/>
      <c r="N27" s="16" t="s">
        <v>40</v>
      </c>
      <c r="O27" s="11"/>
      <c r="P27" s="1"/>
    </row>
    <row r="28" spans="1:16" s="13" customFormat="1" ht="66" customHeight="1">
      <c r="A28" s="14">
        <v>5</v>
      </c>
      <c r="B28" s="16" t="s">
        <v>52</v>
      </c>
      <c r="C28" s="15" t="s">
        <v>54</v>
      </c>
      <c r="D28" s="15" t="s">
        <v>43</v>
      </c>
      <c r="E28" s="15" t="s">
        <v>62</v>
      </c>
      <c r="F28" s="14">
        <v>2017</v>
      </c>
      <c r="G28" s="14">
        <f t="shared" si="0"/>
        <v>6</v>
      </c>
      <c r="H28" s="14">
        <v>6</v>
      </c>
      <c r="I28" s="14">
        <v>0</v>
      </c>
      <c r="J28" s="14">
        <v>0</v>
      </c>
      <c r="K28" s="14">
        <v>0</v>
      </c>
      <c r="L28" s="15" t="s">
        <v>45</v>
      </c>
      <c r="M28" s="14"/>
      <c r="N28" s="16" t="s">
        <v>40</v>
      </c>
      <c r="O28" s="11"/>
      <c r="P28" s="1"/>
    </row>
    <row r="29" spans="1:16" s="13" customFormat="1" ht="66" customHeight="1">
      <c r="A29" s="14">
        <v>6</v>
      </c>
      <c r="B29" s="16" t="s">
        <v>53</v>
      </c>
      <c r="C29" s="15" t="s">
        <v>54</v>
      </c>
      <c r="D29" s="15" t="s">
        <v>43</v>
      </c>
      <c r="E29" s="15" t="s">
        <v>68</v>
      </c>
      <c r="F29" s="14">
        <v>2017</v>
      </c>
      <c r="G29" s="14">
        <f t="shared" si="0"/>
        <v>66.11</v>
      </c>
      <c r="H29" s="14">
        <v>61.57</v>
      </c>
      <c r="I29" s="14">
        <v>2.27</v>
      </c>
      <c r="J29" s="14">
        <v>2.27</v>
      </c>
      <c r="K29" s="14">
        <v>0</v>
      </c>
      <c r="L29" s="15" t="s">
        <v>46</v>
      </c>
      <c r="M29" s="14"/>
      <c r="N29" s="16" t="s">
        <v>40</v>
      </c>
      <c r="O29" s="11"/>
      <c r="P29" s="1"/>
    </row>
    <row r="30" spans="1:16" s="13" customFormat="1" ht="66" customHeight="1">
      <c r="A30" s="14">
        <v>7</v>
      </c>
      <c r="B30" s="16" t="s">
        <v>53</v>
      </c>
      <c r="C30" s="15" t="s">
        <v>54</v>
      </c>
      <c r="D30" s="15" t="s">
        <v>43</v>
      </c>
      <c r="E30" s="15" t="s">
        <v>66</v>
      </c>
      <c r="F30" s="14">
        <v>2017</v>
      </c>
      <c r="G30" s="14">
        <f t="shared" si="0"/>
        <v>8.67</v>
      </c>
      <c r="H30" s="14">
        <v>2.89</v>
      </c>
      <c r="I30" s="14">
        <v>2.89</v>
      </c>
      <c r="J30" s="14">
        <v>2.89</v>
      </c>
      <c r="K30" s="14">
        <v>0</v>
      </c>
      <c r="L30" s="15" t="s">
        <v>46</v>
      </c>
      <c r="M30" s="14"/>
      <c r="N30" s="16" t="s">
        <v>40</v>
      </c>
      <c r="O30" s="11"/>
      <c r="P30" s="1"/>
    </row>
    <row r="31" spans="1:16" s="13" customFormat="1" ht="66" customHeight="1">
      <c r="A31" s="14">
        <v>8</v>
      </c>
      <c r="B31" s="16" t="s">
        <v>53</v>
      </c>
      <c r="C31" s="15" t="s">
        <v>54</v>
      </c>
      <c r="D31" s="15" t="s">
        <v>43</v>
      </c>
      <c r="E31" s="15" t="s">
        <v>67</v>
      </c>
      <c r="F31" s="14">
        <v>2017</v>
      </c>
      <c r="G31" s="14">
        <f>H31+I31+J31+K31</f>
        <v>239.4</v>
      </c>
      <c r="H31" s="14">
        <v>100</v>
      </c>
      <c r="I31" s="14">
        <v>67.9</v>
      </c>
      <c r="J31" s="14">
        <v>71.5</v>
      </c>
      <c r="K31" s="14">
        <v>0</v>
      </c>
      <c r="L31" s="15" t="s">
        <v>46</v>
      </c>
      <c r="M31" s="14"/>
      <c r="N31" s="16" t="s">
        <v>40</v>
      </c>
      <c r="O31" s="11"/>
      <c r="P31" s="1"/>
    </row>
    <row r="32" spans="1:16" s="13" customFormat="1" ht="66" customHeight="1">
      <c r="A32" s="14">
        <v>9</v>
      </c>
      <c r="B32" s="16" t="s">
        <v>53</v>
      </c>
      <c r="C32" s="15" t="s">
        <v>54</v>
      </c>
      <c r="D32" s="15" t="s">
        <v>43</v>
      </c>
      <c r="E32" s="15" t="s">
        <v>73</v>
      </c>
      <c r="F32" s="14">
        <v>2017</v>
      </c>
      <c r="G32" s="14">
        <f>H32+I32+J32+K32</f>
        <v>390</v>
      </c>
      <c r="H32" s="14">
        <v>390</v>
      </c>
      <c r="I32" s="14">
        <v>0</v>
      </c>
      <c r="J32" s="14">
        <v>0</v>
      </c>
      <c r="K32" s="14">
        <v>0</v>
      </c>
      <c r="L32" s="15" t="s">
        <v>46</v>
      </c>
      <c r="M32" s="14"/>
      <c r="N32" s="16" t="s">
        <v>40</v>
      </c>
      <c r="O32" s="11"/>
      <c r="P32" s="1"/>
    </row>
    <row r="33" spans="1:16" s="13" customFormat="1" ht="66" customHeight="1">
      <c r="A33" s="14">
        <v>10</v>
      </c>
      <c r="B33" s="16" t="s">
        <v>53</v>
      </c>
      <c r="C33" s="15" t="s">
        <v>54</v>
      </c>
      <c r="D33" s="15" t="s">
        <v>43</v>
      </c>
      <c r="E33" s="15" t="s">
        <v>76</v>
      </c>
      <c r="F33" s="14">
        <v>2017</v>
      </c>
      <c r="G33" s="14">
        <f>H33+I33+J33+K33</f>
        <v>100</v>
      </c>
      <c r="H33" s="14">
        <v>100</v>
      </c>
      <c r="I33" s="14">
        <v>0</v>
      </c>
      <c r="J33" s="14">
        <v>0</v>
      </c>
      <c r="K33" s="14">
        <v>0</v>
      </c>
      <c r="L33" s="15" t="s">
        <v>46</v>
      </c>
      <c r="M33" s="14"/>
      <c r="N33" s="16" t="s">
        <v>40</v>
      </c>
      <c r="O33" s="11"/>
      <c r="P33" s="1"/>
    </row>
    <row r="34" spans="1:16" s="13" customFormat="1" ht="66" customHeight="1">
      <c r="A34" s="14">
        <v>11</v>
      </c>
      <c r="B34" s="16" t="s">
        <v>53</v>
      </c>
      <c r="C34" s="15" t="s">
        <v>54</v>
      </c>
      <c r="D34" s="15" t="s">
        <v>43</v>
      </c>
      <c r="E34" s="15" t="s">
        <v>74</v>
      </c>
      <c r="F34" s="14">
        <v>2017</v>
      </c>
      <c r="G34" s="14">
        <f>H34+I34+J34+K34</f>
        <v>15</v>
      </c>
      <c r="H34" s="14">
        <v>15</v>
      </c>
      <c r="I34" s="14">
        <v>0</v>
      </c>
      <c r="J34" s="14">
        <v>0</v>
      </c>
      <c r="K34" s="14">
        <v>0</v>
      </c>
      <c r="L34" s="15" t="s">
        <v>46</v>
      </c>
      <c r="M34" s="14"/>
      <c r="N34" s="16" t="s">
        <v>40</v>
      </c>
      <c r="O34" s="11"/>
      <c r="P34" s="1"/>
    </row>
    <row r="35" spans="1:16" s="13" customFormat="1" ht="66" customHeight="1">
      <c r="A35" s="14">
        <v>12</v>
      </c>
      <c r="B35" s="16" t="s">
        <v>53</v>
      </c>
      <c r="C35" s="15" t="s">
        <v>54</v>
      </c>
      <c r="D35" s="15" t="s">
        <v>43</v>
      </c>
      <c r="E35" s="15" t="s">
        <v>75</v>
      </c>
      <c r="F35" s="14">
        <v>2017</v>
      </c>
      <c r="G35" s="14">
        <f>H35+I35+J35+K35</f>
        <v>30</v>
      </c>
      <c r="H35" s="14">
        <v>30</v>
      </c>
      <c r="I35" s="14">
        <v>0</v>
      </c>
      <c r="J35" s="14">
        <v>0</v>
      </c>
      <c r="K35" s="14">
        <v>0</v>
      </c>
      <c r="L35" s="15" t="s">
        <v>46</v>
      </c>
      <c r="M35" s="14"/>
      <c r="N35" s="16" t="s">
        <v>40</v>
      </c>
      <c r="O35" s="11"/>
      <c r="P35" s="1"/>
    </row>
    <row r="36" spans="1:15" ht="15" customHeight="1">
      <c r="A36" s="37" t="s">
        <v>41</v>
      </c>
      <c r="B36" s="33"/>
      <c r="C36" s="33"/>
      <c r="D36" s="33"/>
      <c r="E36" s="33"/>
      <c r="F36" s="33"/>
      <c r="G36" s="12">
        <f>G24</f>
        <v>131.66</v>
      </c>
      <c r="H36" s="12">
        <f>H24</f>
        <v>47.22</v>
      </c>
      <c r="I36" s="12">
        <f>I24</f>
        <v>42.22</v>
      </c>
      <c r="J36" s="12">
        <f>J24</f>
        <v>42.22</v>
      </c>
      <c r="K36" s="12">
        <f>K24</f>
        <v>0</v>
      </c>
      <c r="L36" s="12"/>
      <c r="M36" s="12"/>
      <c r="N36" s="12"/>
      <c r="O36" s="12"/>
    </row>
    <row r="37" spans="1:15" ht="15" customHeight="1">
      <c r="A37" s="37" t="s">
        <v>42</v>
      </c>
      <c r="B37" s="33"/>
      <c r="C37" s="33"/>
      <c r="D37" s="33"/>
      <c r="E37" s="33"/>
      <c r="F37" s="33"/>
      <c r="G37" s="12">
        <f>G27+G28+G29+G30+G25+G26+G31+G32+G33+G34+G35</f>
        <v>1011.52</v>
      </c>
      <c r="H37" s="12">
        <f>H27+H28+H29+H25+H26+H30+H31+H32+H33+H34+H35</f>
        <v>840.24</v>
      </c>
      <c r="I37" s="12">
        <f>I27+I28+I29+I25+I30+I31</f>
        <v>83.84</v>
      </c>
      <c r="J37" s="12">
        <f>J27+J28+J29+J25+J30+J31</f>
        <v>87.44</v>
      </c>
      <c r="K37" s="12">
        <f>K27+K28+K29</f>
        <v>0</v>
      </c>
      <c r="L37" s="12"/>
      <c r="M37" s="12"/>
      <c r="N37" s="12"/>
      <c r="O37" s="12"/>
    </row>
    <row r="38" spans="1:15" ht="15">
      <c r="A38" s="33" t="s">
        <v>32</v>
      </c>
      <c r="B38" s="33"/>
      <c r="C38" s="33"/>
      <c r="D38" s="33"/>
      <c r="E38" s="33"/>
      <c r="F38" s="33"/>
      <c r="G38" s="12">
        <f>SUM(G36:G37)</f>
        <v>1143.18</v>
      </c>
      <c r="H38" s="12">
        <f>SUM(H36:H37)</f>
        <v>887.46</v>
      </c>
      <c r="I38" s="12">
        <f>SUM(I36:I37)</f>
        <v>126.06</v>
      </c>
      <c r="J38" s="12">
        <f>SUM(J36:J37)</f>
        <v>129.66</v>
      </c>
      <c r="K38" s="12">
        <f>SUM(K36:K37)</f>
        <v>0</v>
      </c>
      <c r="L38" s="12"/>
      <c r="M38" s="12"/>
      <c r="N38" s="12"/>
      <c r="O38" s="12"/>
    </row>
    <row r="39" spans="1:15" ht="15">
      <c r="A39" s="17"/>
      <c r="B39" s="17"/>
      <c r="C39" s="17"/>
      <c r="D39" s="17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>
      <c r="A40" s="17"/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18"/>
    </row>
    <row r="43" spans="1:9" ht="15">
      <c r="A43" s="25" t="s">
        <v>59</v>
      </c>
      <c r="B43" s="25"/>
      <c r="C43" s="25"/>
      <c r="D43" s="25"/>
      <c r="E43" s="24" t="s">
        <v>33</v>
      </c>
      <c r="F43" s="24"/>
      <c r="G43" s="24" t="s">
        <v>61</v>
      </c>
      <c r="H43" s="24"/>
      <c r="I43" s="24"/>
    </row>
    <row r="44" spans="1:9" ht="15">
      <c r="A44" s="24" t="s">
        <v>34</v>
      </c>
      <c r="B44" s="24"/>
      <c r="C44" s="24"/>
      <c r="D44" s="24"/>
      <c r="E44" s="24" t="s">
        <v>35</v>
      </c>
      <c r="F44" s="24"/>
      <c r="G44" s="24" t="s">
        <v>36</v>
      </c>
      <c r="H44" s="24"/>
      <c r="I44" s="24"/>
    </row>
    <row r="45" spans="2:9" ht="15">
      <c r="B45" s="26" t="s">
        <v>47</v>
      </c>
      <c r="C45" s="26"/>
      <c r="D45" s="19"/>
      <c r="E45" s="19"/>
      <c r="F45" s="10"/>
      <c r="G45" s="10"/>
      <c r="H45" s="10"/>
      <c r="I45" s="10"/>
    </row>
    <row r="46" spans="1:9" ht="15">
      <c r="A46" s="10"/>
      <c r="B46" s="10"/>
      <c r="C46" s="10"/>
      <c r="D46" s="10" t="s">
        <v>37</v>
      </c>
      <c r="E46" s="10"/>
      <c r="F46" s="10"/>
      <c r="G46" s="10"/>
      <c r="H46" s="10"/>
      <c r="I46" s="10"/>
    </row>
    <row r="48" spans="1:9" ht="21" customHeight="1">
      <c r="A48" s="25" t="s">
        <v>60</v>
      </c>
      <c r="B48" s="25"/>
      <c r="C48" s="25"/>
      <c r="D48" s="25"/>
      <c r="E48" s="24" t="s">
        <v>33</v>
      </c>
      <c r="F48" s="24"/>
      <c r="G48" s="24" t="s">
        <v>61</v>
      </c>
      <c r="H48" s="24"/>
      <c r="I48" s="24"/>
    </row>
    <row r="49" spans="1:9" ht="15" customHeight="1">
      <c r="A49" s="24" t="s">
        <v>38</v>
      </c>
      <c r="B49" s="24"/>
      <c r="C49" s="24"/>
      <c r="D49" s="24"/>
      <c r="E49" s="24" t="s">
        <v>35</v>
      </c>
      <c r="F49" s="24"/>
      <c r="G49" s="24" t="s">
        <v>36</v>
      </c>
      <c r="H49" s="24"/>
      <c r="I49" s="24"/>
    </row>
    <row r="50" spans="1:9" ht="19.5" customHeight="1">
      <c r="A50" s="10"/>
      <c r="B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 t="s">
        <v>37</v>
      </c>
      <c r="E51" s="10"/>
      <c r="F51" s="10"/>
      <c r="G51" s="10"/>
      <c r="H51" s="10"/>
      <c r="I51" s="10"/>
    </row>
  </sheetData>
  <sheetProtection/>
  <mergeCells count="49">
    <mergeCell ref="C20:C22"/>
    <mergeCell ref="M1:O3"/>
    <mergeCell ref="C13:H13"/>
    <mergeCell ref="A4:O4"/>
    <mergeCell ref="A5:O5"/>
    <mergeCell ref="C9:H11"/>
    <mergeCell ref="C14:H14"/>
    <mergeCell ref="A14:B14"/>
    <mergeCell ref="O18:O22"/>
    <mergeCell ref="G19:G22"/>
    <mergeCell ref="H19:K19"/>
    <mergeCell ref="H21:H22"/>
    <mergeCell ref="K21:K22"/>
    <mergeCell ref="A15:B15"/>
    <mergeCell ref="D20:D22"/>
    <mergeCell ref="H20:K20"/>
    <mergeCell ref="C16:H16"/>
    <mergeCell ref="F18:F22"/>
    <mergeCell ref="I21:J21"/>
    <mergeCell ref="N18:N22"/>
    <mergeCell ref="A36:F36"/>
    <mergeCell ref="A37:F37"/>
    <mergeCell ref="C12:H12"/>
    <mergeCell ref="A9:B11"/>
    <mergeCell ref="A12:B12"/>
    <mergeCell ref="A13:B13"/>
    <mergeCell ref="A18:A22"/>
    <mergeCell ref="L18:L22"/>
    <mergeCell ref="B18:B22"/>
    <mergeCell ref="A44:D44"/>
    <mergeCell ref="E44:F44"/>
    <mergeCell ref="B45:C45"/>
    <mergeCell ref="C15:H15"/>
    <mergeCell ref="A16:B16"/>
    <mergeCell ref="M18:M22"/>
    <mergeCell ref="A38:F38"/>
    <mergeCell ref="G18:K18"/>
    <mergeCell ref="C18:D19"/>
    <mergeCell ref="E18:E22"/>
    <mergeCell ref="G49:I49"/>
    <mergeCell ref="G48:I48"/>
    <mergeCell ref="G44:I44"/>
    <mergeCell ref="G43:I43"/>
    <mergeCell ref="A48:D48"/>
    <mergeCell ref="E48:F48"/>
    <mergeCell ref="A49:D49"/>
    <mergeCell ref="E49:F49"/>
    <mergeCell ref="A43:D43"/>
    <mergeCell ref="E43:F43"/>
  </mergeCells>
  <printOptions/>
  <pageMargins left="0.2362204724409449" right="0.17" top="0.15748031496062992" bottom="0.15748031496062992" header="0.15748031496062992" footer="0.15748031496062992"/>
  <pageSetup firstPageNumber="1" useFirstPageNumber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2017-02-07T06:21:46Z</cp:lastPrinted>
  <dcterms:created xsi:type="dcterms:W3CDTF">2017-02-06T11:14:58Z</dcterms:created>
  <dcterms:modified xsi:type="dcterms:W3CDTF">2017-02-07T06:22:05Z</dcterms:modified>
  <cp:category/>
  <cp:version/>
  <cp:contentType/>
  <cp:contentStatus/>
</cp:coreProperties>
</file>